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jswc-fileserve1\事業関係\801_受講・受験の手引き\特設サイト　アップ用データ\20240709 UPし直し\"/>
    </mc:Choice>
  </mc:AlternateContent>
  <xr:revisionPtr revIDLastSave="0" documentId="13_ncr:1_{806D5B56-836B-46C6-AB3A-A918FEC5A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" sheetId="4" r:id="rId1"/>
  </sheets>
  <definedNames>
    <definedName name="_xlnm.Print_Area" localSheetId="0">第1号!$A$1:$M$17</definedName>
  </definedNames>
  <calcPr calcId="191029"/>
  <customWorkbookViews>
    <customWorkbookView name="20時間以上" guid="{7C96954B-D68F-461A-B2CC-0D3DAA46902E}" maximized="1" xWindow="-8" yWindow="-8" windowWidth="1936" windowHeight="1048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4" i="4" l="1"/>
  <c r="P14" i="4"/>
  <c r="I14" i="4" s="1"/>
  <c r="K14" i="4"/>
  <c r="Q13" i="4"/>
  <c r="P13" i="4"/>
  <c r="I13" i="4" s="1"/>
  <c r="L13" i="4" s="1"/>
  <c r="K13" i="4"/>
  <c r="Q12" i="4"/>
  <c r="P12" i="4"/>
  <c r="I12" i="4" s="1"/>
  <c r="K12" i="4"/>
  <c r="Q11" i="4"/>
  <c r="P11" i="4"/>
  <c r="I11" i="4" s="1"/>
  <c r="K11" i="4"/>
  <c r="Q10" i="4"/>
  <c r="P10" i="4"/>
  <c r="I10" i="4" s="1"/>
  <c r="L10" i="4" s="1"/>
  <c r="K10" i="4"/>
  <c r="Q9" i="4"/>
  <c r="P9" i="4"/>
  <c r="I9" i="4" s="1"/>
  <c r="L9" i="4" s="1"/>
  <c r="K9" i="4"/>
  <c r="Q8" i="4"/>
  <c r="P8" i="4"/>
  <c r="I8" i="4" s="1"/>
  <c r="K8" i="4"/>
  <c r="Q7" i="4"/>
  <c r="P7" i="4"/>
  <c r="I7" i="4" s="1"/>
  <c r="K7" i="4"/>
  <c r="Q6" i="4"/>
  <c r="P6" i="4"/>
  <c r="I6" i="4" s="1"/>
  <c r="K6" i="4"/>
  <c r="Q5" i="4"/>
  <c r="P5" i="4"/>
  <c r="I5" i="4" s="1"/>
  <c r="K5" i="4"/>
  <c r="L8" i="4" l="1"/>
  <c r="L14" i="4"/>
  <c r="L6" i="4"/>
  <c r="L7" i="4"/>
  <c r="L12" i="4"/>
  <c r="L5" i="4"/>
  <c r="L11" i="4"/>
  <c r="L15" i="4" l="1"/>
  <c r="L16" i="4" s="1"/>
</calcChain>
</file>

<file path=xl/sharedStrings.xml><?xml version="1.0" encoding="utf-8"?>
<sst xmlns="http://schemas.openxmlformats.org/spreadsheetml/2006/main" count="31" uniqueCount="21">
  <si>
    <t>判定</t>
    <rPh sb="0" eb="2">
      <t>ハンテイ</t>
    </rPh>
    <phoneticPr fontId="1"/>
  </si>
  <si>
    <t>就業
月数</t>
    <rPh sb="0" eb="2">
      <t>シュウギョウ</t>
    </rPh>
    <rPh sb="3" eb="4">
      <t>ツキ</t>
    </rPh>
    <rPh sb="4" eb="5">
      <t>スウ</t>
    </rPh>
    <phoneticPr fontId="1"/>
  </si>
  <si>
    <t>固定値</t>
    <rPh sb="0" eb="3">
      <t>コテイチ</t>
    </rPh>
    <phoneticPr fontId="1"/>
  </si>
  <si>
    <t>終了日+1</t>
    <rPh sb="0" eb="3">
      <t>シュウリョウビ</t>
    </rPh>
    <phoneticPr fontId="1"/>
  </si>
  <si>
    <t>リスト</t>
    <phoneticPr fontId="1"/>
  </si>
  <si>
    <t>【第1号用】主として児童の福祉に係る相談援助業務に従事した期間　計算表</t>
    <rPh sb="1" eb="2">
      <t>ダイ</t>
    </rPh>
    <rPh sb="3" eb="4">
      <t>ゴウ</t>
    </rPh>
    <rPh sb="4" eb="5">
      <t>ヨウ</t>
    </rPh>
    <rPh sb="32" eb="35">
      <t>ケイサンヒョウ</t>
    </rPh>
    <phoneticPr fontId="1"/>
  </si>
  <si>
    <t>合計時間</t>
    <rPh sb="0" eb="2">
      <t>ゴウケイ</t>
    </rPh>
    <rPh sb="2" eb="4">
      <t>ジカン</t>
    </rPh>
    <phoneticPr fontId="1"/>
  </si>
  <si>
    <t>施設・機関名</t>
    <rPh sb="0" eb="2">
      <t>シセツ</t>
    </rPh>
    <rPh sb="3" eb="5">
      <t>キカン</t>
    </rPh>
    <rPh sb="5" eb="6">
      <t>メイ</t>
    </rPh>
    <phoneticPr fontId="1"/>
  </si>
  <si>
    <t>施設・機関
種別</t>
    <rPh sb="0" eb="2">
      <t>シセツ</t>
    </rPh>
    <rPh sb="3" eb="5">
      <t>キカン</t>
    </rPh>
    <rPh sb="6" eb="8">
      <t>シュベツ</t>
    </rPh>
    <phoneticPr fontId="1"/>
  </si>
  <si>
    <t>職名</t>
    <rPh sb="0" eb="2">
      <t>ショクメイ</t>
    </rPh>
    <phoneticPr fontId="1"/>
  </si>
  <si>
    <t>適用される相談援助実務経験期間</t>
    <rPh sb="0" eb="2">
      <t>テキヨウ</t>
    </rPh>
    <rPh sb="5" eb="9">
      <t>ソウダンエンジョ</t>
    </rPh>
    <rPh sb="9" eb="11">
      <t>ジツム</t>
    </rPh>
    <rPh sb="11" eb="13">
      <t>ケイケン</t>
    </rPh>
    <rPh sb="13" eb="15">
      <t>キカン</t>
    </rPh>
    <phoneticPr fontId="1"/>
  </si>
  <si>
    <t>主として児童の福祉に係る相談援助業務の開始日</t>
    <rPh sb="19" eb="22">
      <t>カイシビ</t>
    </rPh>
    <phoneticPr fontId="1"/>
  </si>
  <si>
    <t>主として児童の福祉に係る相談援助業務の終了日</t>
    <rPh sb="19" eb="22">
      <t>シュウリョウビ</t>
    </rPh>
    <phoneticPr fontId="1"/>
  </si>
  <si>
    <t>左記の就業期間において、主として児童の福祉に係る相談援助業務に従事した1週間あたりの時間数</t>
    <rPh sb="0" eb="2">
      <t>サキ</t>
    </rPh>
    <rPh sb="3" eb="5">
      <t>シュウギョウ</t>
    </rPh>
    <rPh sb="5" eb="7">
      <t>キカン</t>
    </rPh>
    <rPh sb="31" eb="33">
      <t>ジュウジ</t>
    </rPh>
    <rPh sb="36" eb="37">
      <t>シュウ</t>
    </rPh>
    <rPh sb="37" eb="38">
      <t>カン</t>
    </rPh>
    <rPh sb="42" eb="44">
      <t>ジカン</t>
    </rPh>
    <rPh sb="44" eb="45">
      <t>スウ</t>
    </rPh>
    <phoneticPr fontId="1"/>
  </si>
  <si>
    <t>か月</t>
    <rPh sb="1" eb="2">
      <t>ツキ</t>
    </rPh>
    <phoneticPr fontId="1"/>
  </si>
  <si>
    <t>施設・職種コード</t>
    <rPh sb="0" eb="2">
      <t>シセツ</t>
    </rPh>
    <rPh sb="3" eb="5">
      <t>ショクシュ</t>
    </rPh>
    <phoneticPr fontId="1"/>
  </si>
  <si>
    <t>資格種別</t>
    <rPh sb="0" eb="2">
      <t>シカク</t>
    </rPh>
    <rPh sb="2" eb="4">
      <t>シュベツ</t>
    </rPh>
    <phoneticPr fontId="1"/>
  </si>
  <si>
    <t>コード№</t>
    <phoneticPr fontId="1"/>
  </si>
  <si>
    <t>社会福祉士</t>
    <rPh sb="0" eb="5">
      <t>シャカイフクシシ</t>
    </rPh>
    <phoneticPr fontId="1"/>
  </si>
  <si>
    <t>精神保健福祉士</t>
    <rPh sb="0" eb="7">
      <t>セイシンホケンフクシシ</t>
    </rPh>
    <phoneticPr fontId="1"/>
  </si>
  <si>
    <t>※「施設・職種コード」記載のご注意
この欄は、「資格ガイド」の27ページ以降に記載の「施設・職種コード」の中から該当するコードを記載していただきます。
そのため、ご自身の資格の有無とは関係なく、記載したコードが「社会福祉士のほうのコード（4桁）」か、「精神保健福祉士のコード（4桁）」か、どちらの資格のコードを記載したか、その資格名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</si>
</sst>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&quot;時&quot;&quot;間&quot;&quot;以&quot;&quot;上&quot;"/>
    <numFmt numFmtId="177" formatCode="\1\9&quot;時&quot;&quot;間&quot;"/>
    <numFmt numFmtId="178" formatCode="\1\8&quot;時&quot;&quot;間&quot;"/>
    <numFmt numFmtId="179" formatCode="\1\7&quot;時&quot;&quot;間&quot;"/>
    <numFmt numFmtId="180" formatCode="\1\6&quot;時&quot;&quot;間&quot;"/>
    <numFmt numFmtId="181" formatCode="\1\5&quot;時&quot;&quot;間&quot;"/>
    <numFmt numFmtId="182" formatCode="\1\4&quot;時&quot;&quot;間&quot;"/>
    <numFmt numFmtId="183" formatCode="\1\3&quot;時&quot;&quot;間&quot;"/>
    <numFmt numFmtId="184" formatCode="\1\2&quot;時&quot;&quot;間&quot;"/>
    <numFmt numFmtId="185" formatCode="\1\1&quot;時&quot;&quot;間&quot;"/>
    <numFmt numFmtId="186" formatCode="0&quot;時&quot;&quot;間&quot;"/>
    <numFmt numFmtId="187" formatCode="\9&quot;時&quot;&quot;間&quot;"/>
    <numFmt numFmtId="188" formatCode="\8&quot;時&quot;&quot;間&quot;"/>
    <numFmt numFmtId="189" formatCode="\7&quot;時&quot;&quot;間&quot;"/>
    <numFmt numFmtId="190" formatCode="\6&quot;時&quot;&quot;間&quot;"/>
    <numFmt numFmtId="191" formatCode="\5&quot;時&quot;&quot;間&quot;"/>
    <numFmt numFmtId="192" formatCode="\4&quot;時&quot;&quot;間&quot;"/>
    <numFmt numFmtId="193" formatCode="\3&quot;時&quot;&quot;間&quot;"/>
    <numFmt numFmtId="194" formatCode="\2&quot;時&quot;&quot;間&quot;"/>
    <numFmt numFmtId="195" formatCode="\1&quot;時&quot;&quot;間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0" tint="-0.249977111117893"/>
      <name val="Yu Gothic"/>
      <family val="3"/>
      <charset val="128"/>
      <scheme val="minor"/>
    </font>
    <font>
      <sz val="11"/>
      <color theme="0" tint="-0.249977111117893"/>
      <name val="Yu Gothic"/>
      <family val="2"/>
      <scheme val="minor"/>
    </font>
    <font>
      <sz val="10"/>
      <color theme="1"/>
      <name val="Yu Gothic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6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185" fontId="2" fillId="2" borderId="0" xfId="0" applyNumberFormat="1" applyFont="1" applyFill="1" applyAlignment="1">
      <alignment vertical="center"/>
    </xf>
    <xf numFmtId="186" fontId="2" fillId="2" borderId="0" xfId="0" applyNumberFormat="1" applyFont="1" applyFill="1" applyAlignment="1">
      <alignment vertical="center"/>
    </xf>
    <xf numFmtId="187" fontId="2" fillId="2" borderId="0" xfId="0" applyNumberFormat="1" applyFont="1" applyFill="1" applyAlignment="1">
      <alignment vertical="center"/>
    </xf>
    <xf numFmtId="0" fontId="0" fillId="6" borderId="9" xfId="0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178" fontId="2" fillId="2" borderId="0" xfId="0" applyNumberFormat="1" applyFont="1" applyFill="1" applyAlignment="1">
      <alignment vertical="center"/>
    </xf>
    <xf numFmtId="179" fontId="2" fillId="2" borderId="0" xfId="0" applyNumberFormat="1" applyFont="1" applyFill="1" applyAlignment="1">
      <alignment vertical="center"/>
    </xf>
    <xf numFmtId="180" fontId="2" fillId="2" borderId="0" xfId="0" applyNumberFormat="1" applyFont="1" applyFill="1" applyAlignment="1">
      <alignment vertical="center"/>
    </xf>
    <xf numFmtId="181" fontId="2" fillId="2" borderId="0" xfId="0" applyNumberFormat="1" applyFont="1" applyFill="1" applyAlignment="1">
      <alignment vertical="center"/>
    </xf>
    <xf numFmtId="182" fontId="2" fillId="2" borderId="0" xfId="0" applyNumberFormat="1" applyFont="1" applyFill="1" applyAlignment="1">
      <alignment vertical="center"/>
    </xf>
    <xf numFmtId="183" fontId="2" fillId="2" borderId="0" xfId="0" applyNumberFormat="1" applyFont="1" applyFill="1" applyAlignment="1">
      <alignment vertical="center"/>
    </xf>
    <xf numFmtId="0" fontId="0" fillId="6" borderId="2" xfId="0" applyFill="1" applyBorder="1" applyAlignment="1">
      <alignment vertical="center"/>
    </xf>
    <xf numFmtId="184" fontId="2" fillId="2" borderId="0" xfId="0" applyNumberFormat="1" applyFont="1" applyFill="1" applyAlignment="1">
      <alignment vertical="center"/>
    </xf>
    <xf numFmtId="0" fontId="0" fillId="6" borderId="8" xfId="0" applyFill="1" applyBorder="1" applyAlignment="1">
      <alignment horizontal="center" vertical="center"/>
    </xf>
    <xf numFmtId="188" fontId="2" fillId="2" borderId="0" xfId="0" applyNumberFormat="1" applyFont="1" applyFill="1" applyAlignment="1">
      <alignment vertical="center"/>
    </xf>
    <xf numFmtId="189" fontId="2" fillId="2" borderId="0" xfId="0" applyNumberFormat="1" applyFont="1" applyFill="1" applyAlignment="1">
      <alignment vertical="center"/>
    </xf>
    <xf numFmtId="190" fontId="2" fillId="2" borderId="0" xfId="0" applyNumberFormat="1" applyFont="1" applyFill="1" applyAlignment="1">
      <alignment vertical="center"/>
    </xf>
    <xf numFmtId="191" fontId="2" fillId="2" borderId="0" xfId="0" applyNumberFormat="1" applyFont="1" applyFill="1" applyAlignment="1">
      <alignment vertical="center"/>
    </xf>
    <xf numFmtId="192" fontId="2" fillId="2" borderId="0" xfId="0" applyNumberFormat="1" applyFont="1" applyFill="1" applyAlignment="1">
      <alignment vertical="center"/>
    </xf>
    <xf numFmtId="193" fontId="2" fillId="2" borderId="0" xfId="0" applyNumberFormat="1" applyFont="1" applyFill="1" applyAlignment="1">
      <alignment vertical="center"/>
    </xf>
    <xf numFmtId="194" fontId="2" fillId="2" borderId="0" xfId="0" applyNumberFormat="1" applyFont="1" applyFill="1" applyAlignment="1">
      <alignment vertical="center"/>
    </xf>
    <xf numFmtId="195" fontId="2" fillId="2" borderId="0" xfId="0" applyNumberFormat="1" applyFont="1" applyFill="1" applyAlignment="1">
      <alignment vertical="center"/>
    </xf>
    <xf numFmtId="0" fontId="0" fillId="4" borderId="3" xfId="0" applyFill="1" applyBorder="1" applyAlignment="1" applyProtection="1">
      <alignment vertical="center"/>
      <protection locked="0"/>
    </xf>
    <xf numFmtId="14" fontId="0" fillId="7" borderId="3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3F153-38FC-4769-94DF-CA763B0C37D6}">
  <sheetPr>
    <pageSetUpPr fitToPage="1"/>
  </sheetPr>
  <dimension ref="A1:S25"/>
  <sheetViews>
    <sheetView tabSelected="1" topLeftCell="A2" workbookViewId="0">
      <selection activeCell="B3" sqref="B3:B4"/>
    </sheetView>
  </sheetViews>
  <sheetFormatPr defaultRowHeight="18.75"/>
  <cols>
    <col min="1" max="1" width="2.875" style="2" customWidth="1"/>
    <col min="2" max="2" width="38.375" style="2" customWidth="1"/>
    <col min="3" max="3" width="12.625" style="2" customWidth="1"/>
    <col min="4" max="5" width="8.5" style="2" customWidth="1"/>
    <col min="6" max="6" width="12" style="2" customWidth="1"/>
    <col min="7" max="8" width="12.25" style="2" customWidth="1"/>
    <col min="9" max="9" width="5.625" style="2" customWidth="1"/>
    <col min="10" max="10" width="7" style="2" customWidth="1"/>
    <col min="11" max="11" width="7.75" style="2" customWidth="1"/>
    <col min="12" max="12" width="7" style="2" customWidth="1"/>
    <col min="13" max="13" width="4.125" style="2" customWidth="1"/>
    <col min="14" max="15" width="9" style="2"/>
    <col min="16" max="16" width="9.25" style="3" bestFit="1" customWidth="1"/>
    <col min="17" max="17" width="9" style="3"/>
    <col min="18" max="18" width="12.25" style="3" bestFit="1" customWidth="1"/>
    <col min="19" max="16384" width="9" style="2"/>
  </cols>
  <sheetData>
    <row r="1" spans="1:19">
      <c r="A1" s="1"/>
      <c r="B1" s="1" t="s">
        <v>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9" ht="16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P2" s="3" t="s">
        <v>3</v>
      </c>
      <c r="Q2" s="3" t="s">
        <v>2</v>
      </c>
      <c r="R2" s="3" t="s">
        <v>4</v>
      </c>
    </row>
    <row r="3" spans="1:19" ht="48.75" customHeight="1">
      <c r="A3" s="48"/>
      <c r="B3" s="48" t="s">
        <v>7</v>
      </c>
      <c r="C3" s="49" t="s">
        <v>8</v>
      </c>
      <c r="D3" s="49" t="s">
        <v>15</v>
      </c>
      <c r="E3" s="49"/>
      <c r="F3" s="48" t="s">
        <v>9</v>
      </c>
      <c r="G3" s="49" t="s">
        <v>11</v>
      </c>
      <c r="H3" s="49" t="s">
        <v>12</v>
      </c>
      <c r="I3" s="49" t="s">
        <v>1</v>
      </c>
      <c r="J3" s="50" t="s">
        <v>13</v>
      </c>
      <c r="K3" s="50"/>
      <c r="L3" s="49" t="s">
        <v>10</v>
      </c>
      <c r="M3" s="49"/>
    </row>
    <row r="4" spans="1:19" ht="81" customHeight="1">
      <c r="A4" s="48"/>
      <c r="B4" s="48"/>
      <c r="C4" s="49"/>
      <c r="D4" s="6" t="s">
        <v>16</v>
      </c>
      <c r="E4" s="6" t="s">
        <v>17</v>
      </c>
      <c r="F4" s="48"/>
      <c r="G4" s="49"/>
      <c r="H4" s="49"/>
      <c r="I4" s="49"/>
      <c r="J4" s="50"/>
      <c r="K4" s="50"/>
      <c r="L4" s="49"/>
      <c r="M4" s="49"/>
      <c r="Q4" s="7">
        <v>20</v>
      </c>
    </row>
    <row r="5" spans="1:19" ht="24" customHeight="1">
      <c r="A5" s="4">
        <v>1</v>
      </c>
      <c r="B5" s="36"/>
      <c r="C5" s="36"/>
      <c r="D5" s="41"/>
      <c r="E5" s="36"/>
      <c r="F5" s="36"/>
      <c r="G5" s="37"/>
      <c r="H5" s="37"/>
      <c r="I5" s="5">
        <f>DATEDIF(G5,P5,"M")</f>
        <v>0</v>
      </c>
      <c r="J5" s="38"/>
      <c r="K5" s="13" t="str">
        <f>IF(J5&gt;=20,"時間以上","時間")</f>
        <v>時間</v>
      </c>
      <c r="L5" s="14">
        <f>I5*Q5</f>
        <v>0</v>
      </c>
      <c r="M5" s="13" t="s">
        <v>14</v>
      </c>
      <c r="P5" s="15">
        <f t="shared" ref="P5:P14" si="0">H5+1</f>
        <v>1</v>
      </c>
      <c r="Q5" s="16">
        <f>J5/Q4</f>
        <v>0</v>
      </c>
      <c r="R5" s="17">
        <v>20</v>
      </c>
      <c r="S5" s="3" t="s">
        <v>18</v>
      </c>
    </row>
    <row r="6" spans="1:19" ht="24" customHeight="1">
      <c r="A6" s="4">
        <v>2</v>
      </c>
      <c r="B6" s="36"/>
      <c r="C6" s="36"/>
      <c r="D6" s="41"/>
      <c r="E6" s="36"/>
      <c r="F6" s="36"/>
      <c r="G6" s="37"/>
      <c r="H6" s="37"/>
      <c r="I6" s="5">
        <f t="shared" ref="I6:I14" si="1">DATEDIF(G6,P6,"M")</f>
        <v>0</v>
      </c>
      <c r="J6" s="38"/>
      <c r="K6" s="13" t="str">
        <f t="shared" ref="K6:K14" si="2">IF(J6&gt;=20,"時間以上","時間")</f>
        <v>時間</v>
      </c>
      <c r="L6" s="14">
        <f t="shared" ref="L6:L11" si="3">I6*Q6</f>
        <v>0</v>
      </c>
      <c r="M6" s="13" t="s">
        <v>14</v>
      </c>
      <c r="P6" s="15">
        <f t="shared" si="0"/>
        <v>1</v>
      </c>
      <c r="Q6" s="16">
        <f>J6/Q4</f>
        <v>0</v>
      </c>
      <c r="R6" s="18">
        <v>19</v>
      </c>
      <c r="S6" s="16" t="s">
        <v>19</v>
      </c>
    </row>
    <row r="7" spans="1:19" ht="24" customHeight="1">
      <c r="A7" s="4">
        <v>3</v>
      </c>
      <c r="B7" s="36"/>
      <c r="C7" s="36"/>
      <c r="D7" s="41"/>
      <c r="E7" s="36"/>
      <c r="F7" s="36"/>
      <c r="G7" s="37"/>
      <c r="H7" s="37"/>
      <c r="I7" s="5">
        <f t="shared" si="1"/>
        <v>0</v>
      </c>
      <c r="J7" s="38"/>
      <c r="K7" s="13" t="str">
        <f t="shared" si="2"/>
        <v>時間</v>
      </c>
      <c r="L7" s="14">
        <f t="shared" si="3"/>
        <v>0</v>
      </c>
      <c r="M7" s="13" t="s">
        <v>14</v>
      </c>
      <c r="P7" s="15">
        <f t="shared" si="0"/>
        <v>1</v>
      </c>
      <c r="Q7" s="16">
        <f>J7/Q4</f>
        <v>0</v>
      </c>
      <c r="R7" s="19">
        <v>18</v>
      </c>
      <c r="S7" s="16"/>
    </row>
    <row r="8" spans="1:19" ht="24" customHeight="1">
      <c r="A8" s="4">
        <v>4</v>
      </c>
      <c r="B8" s="36"/>
      <c r="C8" s="36"/>
      <c r="D8" s="41"/>
      <c r="E8" s="36"/>
      <c r="F8" s="36"/>
      <c r="G8" s="37"/>
      <c r="H8" s="37"/>
      <c r="I8" s="5">
        <f t="shared" si="1"/>
        <v>0</v>
      </c>
      <c r="J8" s="38"/>
      <c r="K8" s="13" t="str">
        <f t="shared" si="2"/>
        <v>時間</v>
      </c>
      <c r="L8" s="14">
        <f t="shared" si="3"/>
        <v>0</v>
      </c>
      <c r="M8" s="13" t="s">
        <v>14</v>
      </c>
      <c r="P8" s="15">
        <f t="shared" si="0"/>
        <v>1</v>
      </c>
      <c r="Q8" s="16">
        <f>J8/Q4</f>
        <v>0</v>
      </c>
      <c r="R8" s="20">
        <v>17</v>
      </c>
    </row>
    <row r="9" spans="1:19" ht="24" customHeight="1">
      <c r="A9" s="4">
        <v>5</v>
      </c>
      <c r="B9" s="36"/>
      <c r="C9" s="36"/>
      <c r="D9" s="41"/>
      <c r="E9" s="36"/>
      <c r="F9" s="36"/>
      <c r="G9" s="37"/>
      <c r="H9" s="37"/>
      <c r="I9" s="5">
        <f t="shared" si="1"/>
        <v>0</v>
      </c>
      <c r="J9" s="38"/>
      <c r="K9" s="13" t="str">
        <f t="shared" si="2"/>
        <v>時間</v>
      </c>
      <c r="L9" s="14">
        <f t="shared" si="3"/>
        <v>0</v>
      </c>
      <c r="M9" s="13" t="s">
        <v>14</v>
      </c>
      <c r="P9" s="15">
        <f t="shared" si="0"/>
        <v>1</v>
      </c>
      <c r="Q9" s="16">
        <f>J9/Q4</f>
        <v>0</v>
      </c>
      <c r="R9" s="21">
        <v>16</v>
      </c>
    </row>
    <row r="10" spans="1:19" ht="24" customHeight="1">
      <c r="A10" s="4">
        <v>6</v>
      </c>
      <c r="B10" s="36"/>
      <c r="C10" s="36"/>
      <c r="D10" s="41"/>
      <c r="E10" s="36"/>
      <c r="F10" s="36"/>
      <c r="G10" s="37"/>
      <c r="H10" s="37"/>
      <c r="I10" s="5">
        <f t="shared" si="1"/>
        <v>0</v>
      </c>
      <c r="J10" s="38"/>
      <c r="K10" s="13" t="str">
        <f t="shared" si="2"/>
        <v>時間</v>
      </c>
      <c r="L10" s="14">
        <f t="shared" si="3"/>
        <v>0</v>
      </c>
      <c r="M10" s="13" t="s">
        <v>14</v>
      </c>
      <c r="P10" s="15">
        <f t="shared" si="0"/>
        <v>1</v>
      </c>
      <c r="Q10" s="16">
        <f>J10/Q4</f>
        <v>0</v>
      </c>
      <c r="R10" s="22">
        <v>15</v>
      </c>
    </row>
    <row r="11" spans="1:19" ht="24" customHeight="1">
      <c r="A11" s="4">
        <v>7</v>
      </c>
      <c r="B11" s="36"/>
      <c r="C11" s="36"/>
      <c r="D11" s="41"/>
      <c r="E11" s="36"/>
      <c r="F11" s="36"/>
      <c r="G11" s="37"/>
      <c r="H11" s="37"/>
      <c r="I11" s="5">
        <f t="shared" si="1"/>
        <v>0</v>
      </c>
      <c r="J11" s="38"/>
      <c r="K11" s="13" t="str">
        <f t="shared" si="2"/>
        <v>時間</v>
      </c>
      <c r="L11" s="14">
        <f t="shared" si="3"/>
        <v>0</v>
      </c>
      <c r="M11" s="13" t="s">
        <v>14</v>
      </c>
      <c r="P11" s="15">
        <f t="shared" si="0"/>
        <v>1</v>
      </c>
      <c r="Q11" s="16">
        <f>J11/Q4</f>
        <v>0</v>
      </c>
      <c r="R11" s="23">
        <v>14</v>
      </c>
    </row>
    <row r="12" spans="1:19" ht="24" customHeight="1">
      <c r="A12" s="4">
        <v>8</v>
      </c>
      <c r="B12" s="36"/>
      <c r="C12" s="36"/>
      <c r="D12" s="41"/>
      <c r="E12" s="36"/>
      <c r="F12" s="36"/>
      <c r="G12" s="37"/>
      <c r="H12" s="37"/>
      <c r="I12" s="5">
        <f t="shared" si="1"/>
        <v>0</v>
      </c>
      <c r="J12" s="38"/>
      <c r="K12" s="13" t="str">
        <f t="shared" si="2"/>
        <v>時間</v>
      </c>
      <c r="L12" s="14">
        <f t="shared" ref="L12" si="4">I12*Q12</f>
        <v>0</v>
      </c>
      <c r="M12" s="13" t="s">
        <v>14</v>
      </c>
      <c r="P12" s="15">
        <f t="shared" si="0"/>
        <v>1</v>
      </c>
      <c r="Q12" s="16">
        <f>J12/Q4</f>
        <v>0</v>
      </c>
      <c r="R12" s="24">
        <v>13</v>
      </c>
    </row>
    <row r="13" spans="1:19" ht="24" customHeight="1">
      <c r="A13" s="4">
        <v>9</v>
      </c>
      <c r="B13" s="36"/>
      <c r="C13" s="36"/>
      <c r="D13" s="41"/>
      <c r="E13" s="36"/>
      <c r="F13" s="36"/>
      <c r="G13" s="37"/>
      <c r="H13" s="37"/>
      <c r="I13" s="5">
        <f t="shared" si="1"/>
        <v>0</v>
      </c>
      <c r="J13" s="39"/>
      <c r="K13" s="25" t="str">
        <f t="shared" si="2"/>
        <v>時間</v>
      </c>
      <c r="L13" s="14">
        <f>I13*Q13</f>
        <v>0</v>
      </c>
      <c r="M13" s="13" t="s">
        <v>14</v>
      </c>
      <c r="P13" s="15">
        <f t="shared" si="0"/>
        <v>1</v>
      </c>
      <c r="Q13" s="16">
        <f>J13/Q4</f>
        <v>0</v>
      </c>
      <c r="R13" s="26">
        <v>12</v>
      </c>
    </row>
    <row r="14" spans="1:19" ht="24" customHeight="1" thickBot="1">
      <c r="A14" s="4">
        <v>10</v>
      </c>
      <c r="B14" s="36"/>
      <c r="C14" s="36"/>
      <c r="D14" s="41"/>
      <c r="E14" s="36"/>
      <c r="F14" s="36"/>
      <c r="G14" s="37"/>
      <c r="H14" s="37"/>
      <c r="I14" s="5">
        <f t="shared" si="1"/>
        <v>0</v>
      </c>
      <c r="J14" s="40"/>
      <c r="K14" s="25" t="str">
        <f t="shared" si="2"/>
        <v>時間</v>
      </c>
      <c r="L14" s="27">
        <f>I14*Q14</f>
        <v>0</v>
      </c>
      <c r="M14" s="13" t="s">
        <v>14</v>
      </c>
      <c r="P14" s="15">
        <f t="shared" si="0"/>
        <v>1</v>
      </c>
      <c r="Q14" s="16">
        <f>J14/Q4</f>
        <v>0</v>
      </c>
      <c r="R14" s="26">
        <v>12</v>
      </c>
    </row>
    <row r="15" spans="1:19" ht="29.25" customHeight="1" thickBot="1">
      <c r="A15" s="1"/>
      <c r="B15" s="51" t="s">
        <v>20</v>
      </c>
      <c r="C15" s="51"/>
      <c r="D15" s="51"/>
      <c r="E15" s="51"/>
      <c r="F15" s="51"/>
      <c r="G15" s="51"/>
      <c r="H15" s="51"/>
      <c r="I15" s="51"/>
      <c r="J15" s="42" t="s">
        <v>6</v>
      </c>
      <c r="K15" s="43"/>
      <c r="L15" s="8">
        <f>SUM(L5:L14)</f>
        <v>0</v>
      </c>
      <c r="M15" s="9" t="s">
        <v>14</v>
      </c>
      <c r="R15" s="10">
        <v>11</v>
      </c>
    </row>
    <row r="16" spans="1:19" ht="29.25" customHeight="1" thickBot="1">
      <c r="A16" s="1"/>
      <c r="B16" s="52"/>
      <c r="C16" s="52"/>
      <c r="D16" s="52"/>
      <c r="E16" s="52"/>
      <c r="F16" s="52"/>
      <c r="G16" s="52"/>
      <c r="H16" s="52"/>
      <c r="I16" s="52"/>
      <c r="J16" s="44" t="s">
        <v>0</v>
      </c>
      <c r="K16" s="45"/>
      <c r="L16" s="46" t="str">
        <f>IF(L15&gt;=24,"受講可","受講不可")</f>
        <v>受講不可</v>
      </c>
      <c r="M16" s="47"/>
      <c r="R16" s="11">
        <v>10</v>
      </c>
    </row>
    <row r="17" spans="1:18">
      <c r="A17" s="1"/>
      <c r="B17" s="52"/>
      <c r="C17" s="52"/>
      <c r="D17" s="52"/>
      <c r="E17" s="52"/>
      <c r="F17" s="52"/>
      <c r="G17" s="52"/>
      <c r="H17" s="52"/>
      <c r="I17" s="52"/>
      <c r="J17" s="1"/>
      <c r="K17" s="1"/>
      <c r="L17" s="1"/>
      <c r="M17" s="1"/>
      <c r="R17" s="12">
        <v>9</v>
      </c>
    </row>
    <row r="18" spans="1:18">
      <c r="R18" s="28">
        <v>8</v>
      </c>
    </row>
    <row r="19" spans="1:18">
      <c r="R19" s="29">
        <v>7</v>
      </c>
    </row>
    <row r="20" spans="1:18">
      <c r="R20" s="30">
        <v>6</v>
      </c>
    </row>
    <row r="21" spans="1:18">
      <c r="R21" s="31">
        <v>5</v>
      </c>
    </row>
    <row r="22" spans="1:18">
      <c r="R22" s="32">
        <v>4</v>
      </c>
    </row>
    <row r="23" spans="1:18">
      <c r="R23" s="33">
        <v>3</v>
      </c>
    </row>
    <row r="24" spans="1:18">
      <c r="R24" s="34">
        <v>2</v>
      </c>
    </row>
    <row r="25" spans="1:18">
      <c r="R25" s="35">
        <v>1</v>
      </c>
    </row>
  </sheetData>
  <sheetProtection algorithmName="SHA-512" hashValue="c6ntEwuJUDt3a25PQ/zzkurtNw1uLgHoG2Dh/YLderHoP2nM/uCCRa7CU+svZD7HS26GeanndxXgq6g/e8+X3Q==" saltValue="1gZ4NeeEQd4LYgfj5wCXEw==" spinCount="100000" sheet="1" objects="1" scenarios="1"/>
  <mergeCells count="14">
    <mergeCell ref="J15:K15"/>
    <mergeCell ref="J16:K16"/>
    <mergeCell ref="L16:M16"/>
    <mergeCell ref="B3:B4"/>
    <mergeCell ref="A3:A4"/>
    <mergeCell ref="C3:C4"/>
    <mergeCell ref="D3:E3"/>
    <mergeCell ref="F3:F4"/>
    <mergeCell ref="G3:G4"/>
    <mergeCell ref="H3:H4"/>
    <mergeCell ref="I3:I4"/>
    <mergeCell ref="J3:K4"/>
    <mergeCell ref="L3:M4"/>
    <mergeCell ref="B15:I17"/>
  </mergeCells>
  <phoneticPr fontId="1"/>
  <dataValidations count="3">
    <dataValidation type="list" allowBlank="1" showInputMessage="1" showErrorMessage="1" sqref="J5:J14" xr:uid="{A8C4DA70-559C-48A1-BDBD-B0D4299D4324}">
      <formula1>$R$5:$R$25</formula1>
    </dataValidation>
    <dataValidation type="list" allowBlank="1" showInputMessage="1" showErrorMessage="1" sqref="D6:D13" xr:uid="{698A1118-CF47-4AF7-9E26-9C69FC88FCEF}">
      <formula1>$S$5:$S$6</formula1>
    </dataValidation>
    <dataValidation type="list" allowBlank="1" showInputMessage="1" showErrorMessage="1" promptTitle="※「施設・職種コード」記載のご注意" prompt="　この欄は、「資格ガイド」の27ページ以降に記載の「施設・職種コード」の中から該当するコードを記載していただきます。_x000a_　そのため、ご自身の資格の有無とは関係なく、　記載したコードが「社会福祉士のほうのコード（4桁）」か、「精神保健福祉士のコード（4桁）」か、どちらの資格のコードを記載したか、その資格名を記載してください。" sqref="D5" xr:uid="{288453DA-2E48-45AF-8EDC-2ADBEB83DD81}">
      <formula1>$S$5:$S$6</formula1>
    </dataValidation>
  </dataValidations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</vt:lpstr>
      <vt:lpstr>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日本ソーシャルワークセンター@JSWC</dc:creator>
  <cp:lastModifiedBy>事務局02 jswc</cp:lastModifiedBy>
  <cp:lastPrinted>2024-05-29T07:13:57Z</cp:lastPrinted>
  <dcterms:created xsi:type="dcterms:W3CDTF">2015-06-05T18:19:34Z</dcterms:created>
  <dcterms:modified xsi:type="dcterms:W3CDTF">2024-07-16T08:32:23Z</dcterms:modified>
</cp:coreProperties>
</file>